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8960" windowHeight="141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<sst xmlns="http://schemas.openxmlformats.org/spreadsheetml/2006/main" count="30" uniqueCount="30">
  <si>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Round 1</t>
  </si>
  <si>
    <t>Round2</t>
  </si>
  <si>
    <t>Round 3</t>
  </si>
  <si>
    <t>Round 4</t>
  </si>
  <si>
    <t>Round 5</t>
  </si>
  <si>
    <t>Round 6</t>
  </si>
  <si>
    <t>KO Pts.</t>
  </si>
  <si>
    <t>Final Place</t>
  </si>
  <si>
    <t>Pilot</t>
  </si>
  <si>
    <t>KO Place</t>
  </si>
  <si>
    <t>Rnd.Tot.</t>
  </si>
  <si>
    <t>Rnd.Place</t>
  </si>
  <si>
    <t>Rnd. Pts.</t>
  </si>
  <si>
    <t>Doubled</t>
  </si>
  <si>
    <t>Graham Tolhurst</t>
  </si>
  <si>
    <t>Dave Sykes</t>
  </si>
  <si>
    <t>Ronnie Lampe</t>
  </si>
  <si>
    <t>Dave Elam</t>
  </si>
  <si>
    <t>Tim Prevett</t>
  </si>
  <si>
    <t>Dave Beanland</t>
  </si>
  <si>
    <t>Tim Shaw</t>
  </si>
  <si>
    <t>Steve Hinchcliffe</t>
  </si>
  <si>
    <t>Ron Broughton</t>
  </si>
  <si>
    <t>Dave Tuckwood</t>
  </si>
  <si>
    <t>Paul Townsend</t>
  </si>
  <si>
    <t>Neil Cornes</t>
  </si>
  <si>
    <t>Bernie Hunt</t>
  </si>
  <si>
    <t>Steve Clarke</t>
  </si>
  <si>
    <t>Dave Rumble</t>
  </si>
  <si>
    <t>Paul Middleton</t>
  </si>
</sst>
</file>

<file path=xl/styles.xml><?xml version="1.0" encoding="utf-8"?>
<styleSheet xmlns="http://schemas.openxmlformats.org/spreadsheetml/2006/main">
  <numFmts count="8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H19" sqref="H18:N34"/>
    </sheetView>
  </sheetViews>
  <sheetFormatPr defaultColWidth="11.00390625" defaultRowHeight="12.75"/>
  <cols>
    <col min="1" max="1" width="18.00390625" style="0" customWidth="1"/>
    <col min="2" max="4" width="7.75390625" style="0" customWidth="1"/>
    <col min="5" max="7" width="7.75390625" style="0" hidden="1" customWidth="1"/>
    <col min="8" max="10" width="7.75390625" style="0" customWidth="1"/>
    <col min="11" max="12" width="7.75390625" style="0" hidden="1" customWidth="1"/>
    <col min="13" max="13" width="7.75390625" style="0" customWidth="1"/>
    <col min="14" max="14" width="9.00390625" style="0" customWidth="1"/>
  </cols>
  <sheetData>
    <row r="1" spans="1:14" s="2" customFormat="1" ht="12.75">
      <c r="A1" s="2" t="s">
        <v>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10</v>
      </c>
      <c r="I1" s="2" t="s">
        <v>11</v>
      </c>
      <c r="J1" s="2" t="s">
        <v>12</v>
      </c>
      <c r="K1" s="2" t="s">
        <v>9</v>
      </c>
      <c r="L1" s="2" t="s">
        <v>6</v>
      </c>
      <c r="M1" s="2" t="s">
        <v>13</v>
      </c>
      <c r="N1" s="2" t="s">
        <v>7</v>
      </c>
    </row>
    <row r="2" spans="1:14" ht="12.75">
      <c r="A2" t="s">
        <v>14</v>
      </c>
      <c r="B2" s="1">
        <v>2</v>
      </c>
      <c r="C2" s="1">
        <v>3</v>
      </c>
      <c r="D2" s="1">
        <v>4</v>
      </c>
      <c r="E2" s="1"/>
      <c r="F2" s="1"/>
      <c r="G2" s="1"/>
      <c r="H2" s="1">
        <f>SUM(B2,C2,D2,E2,F2,G2)</f>
        <v>9</v>
      </c>
      <c r="I2" s="1">
        <f>RANK(H2,H1:H33)</f>
        <v>3</v>
      </c>
      <c r="J2" s="1">
        <f aca="true" t="shared" si="0" ref="J2:J8">SUM(51-I2)</f>
        <v>48</v>
      </c>
      <c r="K2" s="1"/>
      <c r="L2" s="1">
        <f>SUM(51-K2)</f>
        <v>51</v>
      </c>
      <c r="M2" s="1">
        <f>J2*2</f>
        <v>96</v>
      </c>
      <c r="N2" s="1">
        <f>RANK(M2,M2:M34)</f>
        <v>3</v>
      </c>
    </row>
    <row r="3" spans="1:14" ht="12.75">
      <c r="A3" t="s">
        <v>15</v>
      </c>
      <c r="B3" s="1">
        <v>1</v>
      </c>
      <c r="C3" s="1">
        <v>1</v>
      </c>
      <c r="D3" s="1">
        <v>2</v>
      </c>
      <c r="E3" s="1"/>
      <c r="F3" s="1"/>
      <c r="G3" s="1"/>
      <c r="H3" s="1">
        <f>SUM(B3:G3)</f>
        <v>4</v>
      </c>
      <c r="I3" s="1">
        <f>RANK(H3,H2:H34)</f>
        <v>16</v>
      </c>
      <c r="J3" s="1">
        <f t="shared" si="0"/>
        <v>35</v>
      </c>
      <c r="K3" s="1"/>
      <c r="L3" s="1">
        <f>SUM(51-K3)</f>
        <v>51</v>
      </c>
      <c r="M3" s="1">
        <f>J3*2</f>
        <v>70</v>
      </c>
      <c r="N3" s="1">
        <f>RANK(M3,M2:M34)</f>
        <v>16</v>
      </c>
    </row>
    <row r="4" spans="1:14" ht="12.75">
      <c r="A4" t="s">
        <v>16</v>
      </c>
      <c r="B4" s="1">
        <v>4</v>
      </c>
      <c r="C4" s="1">
        <v>4</v>
      </c>
      <c r="D4" s="1">
        <v>3</v>
      </c>
      <c r="E4" s="1"/>
      <c r="F4" s="1"/>
      <c r="G4" s="1"/>
      <c r="H4" s="1">
        <f>SUM(B4:G4)</f>
        <v>11</v>
      </c>
      <c r="I4" s="1">
        <f>RANK(H4,H2:H34)</f>
        <v>1</v>
      </c>
      <c r="J4" s="1">
        <f t="shared" si="0"/>
        <v>50</v>
      </c>
      <c r="K4" s="1"/>
      <c r="L4" s="1">
        <f>SUM(51-K4)</f>
        <v>51</v>
      </c>
      <c r="M4" s="1">
        <f>J4*2</f>
        <v>100</v>
      </c>
      <c r="N4" s="1">
        <f>RANK(M4,M2:M34)</f>
        <v>1</v>
      </c>
    </row>
    <row r="5" spans="1:14" ht="12.75">
      <c r="A5" t="s">
        <v>17</v>
      </c>
      <c r="B5" s="1">
        <v>3</v>
      </c>
      <c r="C5" s="1">
        <v>0</v>
      </c>
      <c r="D5" s="1">
        <v>4</v>
      </c>
      <c r="E5" s="1"/>
      <c r="F5" s="1"/>
      <c r="G5" s="1"/>
      <c r="H5" s="1">
        <f>SUM(B5:G5)</f>
        <v>7</v>
      </c>
      <c r="I5" s="1">
        <f>RANK(H5,H2:H34)</f>
        <v>9</v>
      </c>
      <c r="J5" s="1">
        <f t="shared" si="0"/>
        <v>42</v>
      </c>
      <c r="K5" s="1"/>
      <c r="L5" s="1">
        <f>SUM(51-K5)</f>
        <v>51</v>
      </c>
      <c r="M5" s="1">
        <f>J5*2</f>
        <v>84</v>
      </c>
      <c r="N5" s="1">
        <f>RANK(M5,M2:M34)</f>
        <v>9</v>
      </c>
    </row>
    <row r="6" spans="1:14" ht="12.75">
      <c r="A6" t="s">
        <v>18</v>
      </c>
      <c r="B6" s="1">
        <v>3</v>
      </c>
      <c r="C6" s="1">
        <v>2</v>
      </c>
      <c r="D6" s="1">
        <v>3</v>
      </c>
      <c r="E6" s="1"/>
      <c r="F6" s="1"/>
      <c r="G6" s="1"/>
      <c r="H6" s="1">
        <f>SUM(B6:G6)</f>
        <v>8</v>
      </c>
      <c r="I6" s="1">
        <f>RANK(H6,H2:H34)</f>
        <v>5</v>
      </c>
      <c r="J6" s="1">
        <f t="shared" si="0"/>
        <v>46</v>
      </c>
      <c r="K6" s="1"/>
      <c r="L6" s="1">
        <f>SUM(51-K6)</f>
        <v>51</v>
      </c>
      <c r="M6" s="1">
        <f>J6*2</f>
        <v>92</v>
      </c>
      <c r="N6" s="1">
        <f>RANK(M6,M2:M34)</f>
        <v>5</v>
      </c>
    </row>
    <row r="7" spans="1:14" ht="12.75">
      <c r="A7" t="s">
        <v>19</v>
      </c>
      <c r="B7" s="1">
        <v>1</v>
      </c>
      <c r="C7" s="1">
        <v>2</v>
      </c>
      <c r="D7" s="1">
        <v>2</v>
      </c>
      <c r="E7" s="1"/>
      <c r="F7" s="1"/>
      <c r="G7" s="1"/>
      <c r="H7" s="1">
        <f>SUM(B7:G7)</f>
        <v>5</v>
      </c>
      <c r="I7" s="1">
        <f>RANK(H7,H2:H34)</f>
        <v>14</v>
      </c>
      <c r="J7" s="1">
        <f t="shared" si="0"/>
        <v>37</v>
      </c>
      <c r="K7" s="1"/>
      <c r="L7" s="1">
        <f>SUM(51-K7)</f>
        <v>51</v>
      </c>
      <c r="M7" s="1">
        <f>J7*2</f>
        <v>74</v>
      </c>
      <c r="N7" s="1">
        <f>RANK(M7,M2:M34)</f>
        <v>14</v>
      </c>
    </row>
    <row r="8" spans="1:14" ht="12.75">
      <c r="A8" t="s">
        <v>20</v>
      </c>
      <c r="B8" s="1">
        <v>2</v>
      </c>
      <c r="C8" s="1">
        <v>1</v>
      </c>
      <c r="D8" s="1">
        <v>3</v>
      </c>
      <c r="E8" s="1"/>
      <c r="F8" s="1"/>
      <c r="G8" s="1"/>
      <c r="H8" s="1">
        <f>SUM(B8:G8)</f>
        <v>6</v>
      </c>
      <c r="I8" s="1">
        <f>RANK(H8,H2:H34)</f>
        <v>12</v>
      </c>
      <c r="J8" s="1">
        <f t="shared" si="0"/>
        <v>39</v>
      </c>
      <c r="K8" s="1"/>
      <c r="L8" s="1">
        <f>SUM(51-K8)</f>
        <v>51</v>
      </c>
      <c r="M8" s="1">
        <f>J8*2</f>
        <v>78</v>
      </c>
      <c r="N8" s="1">
        <f>RANK(M8,M2:M34)</f>
        <v>12</v>
      </c>
    </row>
    <row r="9" spans="1:14" ht="12.75">
      <c r="A9" t="s">
        <v>21</v>
      </c>
      <c r="B9" s="1">
        <v>4</v>
      </c>
      <c r="C9" s="1">
        <v>1</v>
      </c>
      <c r="D9" s="1">
        <v>0</v>
      </c>
      <c r="E9" s="1"/>
      <c r="F9" s="1"/>
      <c r="G9" s="1"/>
      <c r="H9" s="1">
        <f>SUM(B9:G9)</f>
        <v>5</v>
      </c>
      <c r="I9" s="1">
        <f>RANK(H9,H2:H34)</f>
        <v>14</v>
      </c>
      <c r="J9" s="1">
        <f>SUM(51-I9)</f>
        <v>37</v>
      </c>
      <c r="K9" s="1"/>
      <c r="L9" s="1">
        <f>SUM(51-K9)</f>
        <v>51</v>
      </c>
      <c r="M9" s="1">
        <f>J9*2</f>
        <v>74</v>
      </c>
      <c r="N9" s="1">
        <f>RANK(M9,M2:M34)</f>
        <v>14</v>
      </c>
    </row>
    <row r="10" spans="1:14" ht="12.75">
      <c r="A10" t="s">
        <v>22</v>
      </c>
      <c r="B10" s="1">
        <v>2</v>
      </c>
      <c r="C10" s="1">
        <v>4</v>
      </c>
      <c r="D10" s="1">
        <v>4</v>
      </c>
      <c r="E10" s="1"/>
      <c r="F10" s="1"/>
      <c r="G10" s="1"/>
      <c r="H10" s="1">
        <f>SUM(B10:G10)</f>
        <v>10</v>
      </c>
      <c r="I10" s="1">
        <f>RANK(H10,H2:H34)</f>
        <v>2</v>
      </c>
      <c r="J10" s="1">
        <f>SUM(51-I10)</f>
        <v>49</v>
      </c>
      <c r="K10" s="1"/>
      <c r="L10" s="1">
        <f>SUM(51-K10)</f>
        <v>51</v>
      </c>
      <c r="M10" s="1">
        <f>J10*2</f>
        <v>98</v>
      </c>
      <c r="N10" s="1">
        <f>RANK(M10,M2:M34)</f>
        <v>2</v>
      </c>
    </row>
    <row r="11" spans="1:14" ht="12.75">
      <c r="A11" t="s">
        <v>23</v>
      </c>
      <c r="B11" s="1">
        <v>1</v>
      </c>
      <c r="C11" s="1">
        <v>3</v>
      </c>
      <c r="D11" s="1">
        <v>2</v>
      </c>
      <c r="E11" s="1"/>
      <c r="F11" s="1"/>
      <c r="G11" s="1"/>
      <c r="H11" s="1">
        <f>SUM(B11:G11)</f>
        <v>6</v>
      </c>
      <c r="I11" s="1">
        <f>RANK(H11,H2:H34)</f>
        <v>12</v>
      </c>
      <c r="J11" s="1">
        <f>SUM(51-I11)</f>
        <v>39</v>
      </c>
      <c r="K11" s="1"/>
      <c r="L11" s="1">
        <f>SUM(51-K11)</f>
        <v>51</v>
      </c>
      <c r="M11" s="1">
        <f>J11*2</f>
        <v>78</v>
      </c>
      <c r="N11" s="1">
        <f>RANK(M11,M2:M34)</f>
        <v>12</v>
      </c>
    </row>
    <row r="12" spans="1:14" ht="12.75">
      <c r="A12" t="s">
        <v>24</v>
      </c>
      <c r="B12" s="1">
        <v>3</v>
      </c>
      <c r="C12" s="1">
        <v>4</v>
      </c>
      <c r="D12" s="1">
        <v>1</v>
      </c>
      <c r="E12" s="1"/>
      <c r="F12" s="1"/>
      <c r="G12" s="1"/>
      <c r="H12" s="1">
        <f>SUM(B12:G12)</f>
        <v>8</v>
      </c>
      <c r="I12" s="1">
        <f>RANK(H12,H2:H34)</f>
        <v>5</v>
      </c>
      <c r="J12" s="1">
        <f>SUM(51-I12)</f>
        <v>46</v>
      </c>
      <c r="K12" s="1"/>
      <c r="L12" s="1">
        <f>SUM(51-K12)</f>
        <v>51</v>
      </c>
      <c r="M12" s="1">
        <f>J12*2</f>
        <v>92</v>
      </c>
      <c r="N12" s="1">
        <f>RANK(M12,M2:M34)</f>
        <v>5</v>
      </c>
    </row>
    <row r="13" spans="1:14" ht="12.75">
      <c r="A13" t="s">
        <v>25</v>
      </c>
      <c r="B13" s="1">
        <v>4</v>
      </c>
      <c r="C13" s="1">
        <v>3</v>
      </c>
      <c r="D13" s="1">
        <v>1</v>
      </c>
      <c r="E13" s="1"/>
      <c r="F13" s="1"/>
      <c r="G13" s="1"/>
      <c r="H13" s="1">
        <f>SUM(B13:G13)</f>
        <v>8</v>
      </c>
      <c r="I13" s="1">
        <f>RANK(H13,H2:H34)</f>
        <v>5</v>
      </c>
      <c r="J13" s="1">
        <f>SUM(51-I13)</f>
        <v>46</v>
      </c>
      <c r="K13" s="1"/>
      <c r="L13" s="1">
        <f>SUM(51-K13)</f>
        <v>51</v>
      </c>
      <c r="M13" s="1">
        <f>J13*2</f>
        <v>92</v>
      </c>
      <c r="N13" s="1">
        <f>RANK(M13,M2:M34)</f>
        <v>5</v>
      </c>
    </row>
    <row r="14" spans="1:14" ht="12.75">
      <c r="A14" t="s">
        <v>26</v>
      </c>
      <c r="B14" s="1">
        <v>2</v>
      </c>
      <c r="C14" s="1">
        <v>2</v>
      </c>
      <c r="D14" s="1">
        <v>4</v>
      </c>
      <c r="E14" s="1"/>
      <c r="F14" s="1"/>
      <c r="G14" s="1"/>
      <c r="H14" s="1">
        <f>SUM(B14:G14)</f>
        <v>8</v>
      </c>
      <c r="I14" s="1">
        <f>RANK(H14,H2:H34)</f>
        <v>5</v>
      </c>
      <c r="J14" s="1">
        <f>SUM(51-I14)</f>
        <v>46</v>
      </c>
      <c r="K14" s="1"/>
      <c r="L14" s="1">
        <f>SUM(51-K14)</f>
        <v>51</v>
      </c>
      <c r="M14" s="1">
        <f>J14*2</f>
        <v>92</v>
      </c>
      <c r="N14" s="1">
        <f>RANK(M14,M2:M34)</f>
        <v>5</v>
      </c>
    </row>
    <row r="15" spans="1:14" ht="12.75">
      <c r="A15" t="s">
        <v>27</v>
      </c>
      <c r="B15" s="1">
        <v>3</v>
      </c>
      <c r="C15" s="1">
        <v>3</v>
      </c>
      <c r="D15" s="1">
        <v>3</v>
      </c>
      <c r="E15" s="1"/>
      <c r="F15" s="1"/>
      <c r="G15" s="1"/>
      <c r="H15" s="1">
        <f>SUM(B15:G15)</f>
        <v>9</v>
      </c>
      <c r="I15" s="1">
        <f>RANK(H15,H2:H34)</f>
        <v>3</v>
      </c>
      <c r="J15" s="1">
        <f>SUM(51-I15)</f>
        <v>48</v>
      </c>
      <c r="K15" s="1"/>
      <c r="L15" s="1">
        <f>SUM(51-K15)</f>
        <v>51</v>
      </c>
      <c r="M15" s="1">
        <f>J15*2</f>
        <v>96</v>
      </c>
      <c r="N15" s="1">
        <f>RANK(M15,M2:M34)</f>
        <v>3</v>
      </c>
    </row>
    <row r="16" spans="1:14" ht="12.75">
      <c r="A16" t="s">
        <v>28</v>
      </c>
      <c r="B16" s="1">
        <v>1</v>
      </c>
      <c r="C16" s="1">
        <v>4</v>
      </c>
      <c r="D16" s="1">
        <v>2</v>
      </c>
      <c r="E16" s="1"/>
      <c r="F16" s="1"/>
      <c r="G16" s="1"/>
      <c r="H16" s="1">
        <f>SUM(B16:G16)</f>
        <v>7</v>
      </c>
      <c r="I16" s="1">
        <f>RANK(H16,H2:H34)</f>
        <v>9</v>
      </c>
      <c r="J16" s="1">
        <f>SUM(51-I16)</f>
        <v>42</v>
      </c>
      <c r="K16" s="1"/>
      <c r="L16" s="1">
        <f>SUM(51-K16)</f>
        <v>51</v>
      </c>
      <c r="M16" s="1">
        <f>J16*2</f>
        <v>84</v>
      </c>
      <c r="N16" s="1">
        <f>RANK(M16,M2:M34)</f>
        <v>9</v>
      </c>
    </row>
    <row r="17" spans="1:14" ht="12.75">
      <c r="A17" t="s">
        <v>29</v>
      </c>
      <c r="B17" s="1">
        <v>4</v>
      </c>
      <c r="C17" s="1">
        <v>2</v>
      </c>
      <c r="D17" s="1">
        <v>1</v>
      </c>
      <c r="E17" s="1"/>
      <c r="F17" s="1"/>
      <c r="G17" s="1"/>
      <c r="H17" s="1">
        <f>SUM(B17:G17)</f>
        <v>7</v>
      </c>
      <c r="I17" s="1">
        <f>RANK(H17,H2:H34)</f>
        <v>9</v>
      </c>
      <c r="J17" s="1">
        <f>SUM(51-I17)</f>
        <v>42</v>
      </c>
      <c r="K17" s="1"/>
      <c r="L17" s="1">
        <f>SUM(51-K17)</f>
        <v>51</v>
      </c>
      <c r="M17" s="1">
        <f>J17*2</f>
        <v>84</v>
      </c>
      <c r="N17" s="1">
        <f>RANK(M17,M2:M34)</f>
        <v>9</v>
      </c>
    </row>
    <row r="18" spans="2:7" ht="12.75">
      <c r="B18" s="1"/>
      <c r="C18" s="1"/>
      <c r="D18" s="1"/>
      <c r="E18" s="1"/>
      <c r="F18" s="1"/>
      <c r="G18" s="1"/>
    </row>
    <row r="19" spans="2:7" ht="12.75">
      <c r="B19" s="1"/>
      <c r="C19" s="1"/>
      <c r="D19" s="1"/>
      <c r="E19" s="1"/>
      <c r="F19" s="1"/>
      <c r="G19" s="1"/>
    </row>
    <row r="20" spans="2:7" ht="12.75">
      <c r="B20" s="1"/>
      <c r="C20" s="1"/>
      <c r="D20" s="1"/>
      <c r="E20" s="1"/>
      <c r="F20" s="1"/>
      <c r="G20" s="1"/>
    </row>
    <row r="21" spans="2:7" ht="12.75">
      <c r="B21" s="1"/>
      <c r="C21" s="1"/>
      <c r="D21" s="1"/>
      <c r="E21" s="1"/>
      <c r="F21" s="1"/>
      <c r="G21" s="1"/>
    </row>
    <row r="22" spans="2:7" ht="12.75"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</sheetData>
  <printOptions/>
  <pageMargins left="0.2755905511811024" right="0.2755905511811024" top="0.984251968503937" bottom="0.984251968503937" header="0.5118110236220472" footer="0.5118110236220472"/>
  <pageSetup orientation="landscape" paperSize="9"/>
  <headerFooter alignWithMargins="0">
    <oddHeader>&amp;C&amp;"Verdana,Bold"BMFA EPP60 League 1 - Huddersfield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Clarke</dc:creator>
  <cp:keywords/>
  <dc:description/>
  <cp:lastModifiedBy>Steve Clarke</cp:lastModifiedBy>
  <dcterms:created xsi:type="dcterms:W3CDTF">2008-05-11T18:51:22Z</dcterms:created>
  <cp:category/>
  <cp:version/>
  <cp:contentType/>
  <cp:contentStatus/>
</cp:coreProperties>
</file>